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С\Desktop\"/>
    </mc:Choice>
  </mc:AlternateContent>
  <bookViews>
    <workbookView xWindow="0" yWindow="0" windowWidth="10620" windowHeight="45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K3" i="1"/>
  <c r="S3" i="1"/>
  <c r="AE3" i="1"/>
  <c r="AM3" i="1"/>
  <c r="BB3" i="1"/>
  <c r="BJ3" i="1"/>
  <c r="BM3" i="1"/>
  <c r="BR3" i="1"/>
  <c r="BW3" i="1"/>
  <c r="CC3" i="1"/>
  <c r="CJ3" i="1"/>
  <c r="CP3" i="1"/>
  <c r="CX3" i="1"/>
  <c r="DE3" i="1"/>
  <c r="BI3" i="1" l="1"/>
  <c r="CI3" i="1" s="1"/>
  <c r="CO3" i="1"/>
  <c r="DK3" i="1" l="1"/>
</calcChain>
</file>

<file path=xl/sharedStrings.xml><?xml version="1.0" encoding="utf-8"?>
<sst xmlns="http://schemas.openxmlformats.org/spreadsheetml/2006/main" count="71" uniqueCount="40">
  <si>
    <t>Безсалівська ЗОШ</t>
  </si>
  <si>
    <t>Кошториси по школах на 2018 рік з змінами на III квартал</t>
  </si>
  <si>
    <t>Назва навчального закладу</t>
  </si>
  <si>
    <t>село, Сенча</t>
  </si>
  <si>
    <t>район</t>
  </si>
  <si>
    <t>освітня субвенція</t>
  </si>
  <si>
    <t>інклюзія</t>
  </si>
  <si>
    <t>зміни від 25.09.18</t>
  </si>
  <si>
    <t>зміни від 07.02.18</t>
  </si>
  <si>
    <t>зміни 25.04.2018</t>
  </si>
  <si>
    <t>зміни від 11.06.2018</t>
  </si>
  <si>
    <t>13,07,18</t>
  </si>
  <si>
    <t>зміни від 25.04.18</t>
  </si>
  <si>
    <t>зміни від 21.06.18</t>
  </si>
  <si>
    <t xml:space="preserve"> Сенча</t>
  </si>
  <si>
    <t>зміни від 07.02.2018</t>
  </si>
  <si>
    <t>райбюджет зміни від 07.02.2018</t>
  </si>
  <si>
    <t>зміни від 11.06.18</t>
  </si>
  <si>
    <t>2250 зміни від 11.06.18</t>
  </si>
  <si>
    <t>село</t>
  </si>
  <si>
    <t>зміни 13.07.18</t>
  </si>
  <si>
    <t>зміни від 13.07.18</t>
  </si>
  <si>
    <t>Всього заг.фонд</t>
  </si>
  <si>
    <t>спецкошти план 4-1</t>
  </si>
  <si>
    <t>спецкошти    4-3</t>
  </si>
  <si>
    <t>всього 3110</t>
  </si>
  <si>
    <t xml:space="preserve">3110 зміни від  07.02.18 </t>
  </si>
  <si>
    <t>3110 зміни від 25.04.18</t>
  </si>
  <si>
    <t>3110 зміни від 11.06.18</t>
  </si>
  <si>
    <t>3110 зміни від 19.07.18</t>
  </si>
  <si>
    <t>3110 зміни від 11.09.18</t>
  </si>
  <si>
    <t>Всього : 3132</t>
  </si>
  <si>
    <t>3132 від 25.04.18</t>
  </si>
  <si>
    <t>3132 від 11.06.18</t>
  </si>
  <si>
    <t>3132 зміни від 11.09.18</t>
  </si>
  <si>
    <t>3132 від 25.09.18</t>
  </si>
  <si>
    <t>3132 зміни від 07.02.2018</t>
  </si>
  <si>
    <t>благодійна допомога 4-2</t>
  </si>
  <si>
    <t>ВСЬОГО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</si>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</sst>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2" fillId="2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2" fillId="0" borderId="1" xfId="0" applyFont="1" applyFill="1" applyBorder="1"/>
    <xf numFmtId="0" fontId="3" fillId="2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3" fillId="4" borderId="1" xfId="0" applyFont="1" applyFill="1" applyBorder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"/>
  <sheetViews>
    <sheetView tabSelected="1" workbookViewId="0">
      <selection activeCell="D6" sqref="B1:DL6"/>
    </sheetView>
  </sheetViews>
  <sheetFormatPr defaultRowHeight="15" x14ac:dyDescent="0.25"/>
  <cols>
    <col min="2" max="2" width="14.7109375" customWidth="1"/>
  </cols>
  <sheetData>
    <row r="1" spans="1:116" ht="20.25" x14ac:dyDescent="0.3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</row>
    <row r="2" spans="1:116" x14ac:dyDescent="0.25">
      <c r="A2" t="s">
        <v>39</v>
      </c>
      <c r="B2" t="s">
        <v>2</v>
      </c>
      <c r="C2">
        <v>2110</v>
      </c>
      <c r="D2" t="s">
        <v>3</v>
      </c>
      <c r="E2" t="s">
        <v>4</v>
      </c>
      <c r="F2" t="s">
        <v>5</v>
      </c>
      <c r="G2" t="s">
        <v>6</v>
      </c>
      <c r="H2">
        <v>43294</v>
      </c>
      <c r="I2">
        <v>43314</v>
      </c>
      <c r="J2" t="s">
        <v>7</v>
      </c>
      <c r="K2">
        <v>2120</v>
      </c>
      <c r="L2" t="s">
        <v>3</v>
      </c>
      <c r="M2" t="s">
        <v>4</v>
      </c>
      <c r="N2" t="s">
        <v>5</v>
      </c>
      <c r="O2" t="s">
        <v>6</v>
      </c>
      <c r="P2">
        <v>43294</v>
      </c>
      <c r="Q2">
        <v>43314</v>
      </c>
      <c r="R2" t="s">
        <v>7</v>
      </c>
      <c r="S2">
        <v>2210</v>
      </c>
      <c r="T2" t="s">
        <v>3</v>
      </c>
      <c r="U2" t="s">
        <v>4</v>
      </c>
      <c r="V2" t="s">
        <v>8</v>
      </c>
      <c r="W2" t="s">
        <v>9</v>
      </c>
      <c r="X2" t="s">
        <v>6</v>
      </c>
      <c r="Y2" t="s">
        <v>10</v>
      </c>
      <c r="Z2" t="s">
        <v>11</v>
      </c>
      <c r="AA2">
        <v>43300</v>
      </c>
      <c r="AB2">
        <v>43314</v>
      </c>
      <c r="AC2">
        <v>43360</v>
      </c>
      <c r="AD2" t="s">
        <v>7</v>
      </c>
      <c r="AE2">
        <v>2230</v>
      </c>
      <c r="AF2" t="s">
        <v>3</v>
      </c>
      <c r="AG2" t="s">
        <v>4</v>
      </c>
      <c r="AH2" t="s">
        <v>8</v>
      </c>
      <c r="AI2" t="s">
        <v>12</v>
      </c>
      <c r="AJ2" t="s">
        <v>13</v>
      </c>
      <c r="AL2" t="s">
        <v>7</v>
      </c>
      <c r="AM2">
        <v>2240</v>
      </c>
      <c r="AN2" t="s">
        <v>14</v>
      </c>
      <c r="AO2" t="s">
        <v>4</v>
      </c>
      <c r="AP2" t="s">
        <v>15</v>
      </c>
      <c r="AQ2" t="s">
        <v>16</v>
      </c>
      <c r="AR2" t="s">
        <v>12</v>
      </c>
      <c r="AS2" t="s">
        <v>17</v>
      </c>
      <c r="AU2">
        <v>43294</v>
      </c>
      <c r="AV2">
        <v>43294</v>
      </c>
      <c r="AW2">
        <v>43294</v>
      </c>
      <c r="AX2">
        <v>43300</v>
      </c>
      <c r="AY2">
        <v>43314</v>
      </c>
      <c r="AZ2">
        <v>43390</v>
      </c>
      <c r="BA2" t="s">
        <v>7</v>
      </c>
      <c r="BB2">
        <v>2250</v>
      </c>
      <c r="BC2" t="s">
        <v>14</v>
      </c>
      <c r="BD2" t="s">
        <v>4</v>
      </c>
      <c r="BE2" t="s">
        <v>18</v>
      </c>
      <c r="BG2">
        <v>43294</v>
      </c>
      <c r="BH2" t="s">
        <v>7</v>
      </c>
      <c r="BI2">
        <v>2270</v>
      </c>
      <c r="BJ2">
        <v>2271</v>
      </c>
      <c r="BK2" t="s">
        <v>19</v>
      </c>
      <c r="BL2" t="s">
        <v>4</v>
      </c>
      <c r="BM2">
        <v>2272</v>
      </c>
      <c r="BN2" t="s">
        <v>3</v>
      </c>
      <c r="BO2" t="s">
        <v>4</v>
      </c>
      <c r="BP2" t="s">
        <v>20</v>
      </c>
      <c r="BQ2" t="s">
        <v>7</v>
      </c>
      <c r="BR2">
        <v>2273</v>
      </c>
      <c r="BS2" t="s">
        <v>3</v>
      </c>
      <c r="BT2" t="s">
        <v>4</v>
      </c>
      <c r="BU2" t="s">
        <v>21</v>
      </c>
      <c r="BV2" t="s">
        <v>7</v>
      </c>
      <c r="BW2">
        <v>2274</v>
      </c>
      <c r="BX2" t="s">
        <v>3</v>
      </c>
      <c r="BY2" t="s">
        <v>4</v>
      </c>
      <c r="CA2">
        <v>43294</v>
      </c>
      <c r="CB2" t="s">
        <v>7</v>
      </c>
      <c r="CC2">
        <v>2275</v>
      </c>
      <c r="CD2" t="s">
        <v>19</v>
      </c>
      <c r="CF2">
        <v>2282</v>
      </c>
      <c r="CG2">
        <v>2730</v>
      </c>
      <c r="CH2">
        <v>2800</v>
      </c>
      <c r="CI2" t="s">
        <v>22</v>
      </c>
      <c r="CJ2" t="s">
        <v>23</v>
      </c>
      <c r="CK2">
        <v>2210</v>
      </c>
      <c r="CL2">
        <v>2230</v>
      </c>
      <c r="CM2">
        <v>2240</v>
      </c>
      <c r="CN2">
        <v>3110</v>
      </c>
      <c r="CO2" t="s">
        <v>24</v>
      </c>
      <c r="CP2" t="s">
        <v>25</v>
      </c>
      <c r="CQ2">
        <v>3110</v>
      </c>
      <c r="CR2" t="s">
        <v>26</v>
      </c>
      <c r="CS2" t="s">
        <v>27</v>
      </c>
      <c r="CT2" t="s">
        <v>28</v>
      </c>
      <c r="CU2" t="s">
        <v>29</v>
      </c>
      <c r="CV2" t="s">
        <v>30</v>
      </c>
      <c r="CW2" t="s">
        <v>28</v>
      </c>
      <c r="CX2" t="s">
        <v>31</v>
      </c>
      <c r="CY2" t="s">
        <v>32</v>
      </c>
      <c r="CZ2" t="s">
        <v>33</v>
      </c>
      <c r="DA2">
        <v>43300</v>
      </c>
      <c r="DB2" t="s">
        <v>34</v>
      </c>
      <c r="DC2" t="s">
        <v>35</v>
      </c>
      <c r="DD2" t="s">
        <v>36</v>
      </c>
      <c r="DE2" t="s">
        <v>37</v>
      </c>
      <c r="DF2">
        <v>2210</v>
      </c>
      <c r="DG2">
        <v>2230</v>
      </c>
      <c r="DH2">
        <v>2240</v>
      </c>
      <c r="DI2">
        <v>3110</v>
      </c>
      <c r="DJ2">
        <v>3132</v>
      </c>
      <c r="DK2" t="s">
        <v>38</v>
      </c>
    </row>
    <row r="3" spans="1:116" ht="30.75" customHeight="1" thickBot="1" x14ac:dyDescent="0.3">
      <c r="A3" s="1">
        <v>3</v>
      </c>
      <c r="B3" s="2" t="s">
        <v>0</v>
      </c>
      <c r="C3" s="3">
        <f t="shared" ref="C3" si="0">SUM(D3:J3)</f>
        <v>2462600</v>
      </c>
      <c r="D3" s="4"/>
      <c r="E3" s="4">
        <v>424800</v>
      </c>
      <c r="F3" s="4">
        <v>2037800</v>
      </c>
      <c r="G3" s="4"/>
      <c r="H3" s="4"/>
      <c r="I3" s="4"/>
      <c r="J3" s="4"/>
      <c r="K3" s="3">
        <f t="shared" ref="K3" si="1">SUM(L3:R3)</f>
        <v>531700</v>
      </c>
      <c r="L3" s="4"/>
      <c r="M3" s="4">
        <v>83400</v>
      </c>
      <c r="N3" s="4">
        <v>448300</v>
      </c>
      <c r="O3" s="4"/>
      <c r="P3" s="4"/>
      <c r="Q3" s="4"/>
      <c r="R3" s="4"/>
      <c r="S3" s="3">
        <f t="shared" ref="S3" si="2">SUM(T3:AD3)</f>
        <v>140395</v>
      </c>
      <c r="T3" s="4">
        <v>9000</v>
      </c>
      <c r="U3" s="4">
        <v>82995</v>
      </c>
      <c r="V3" s="4"/>
      <c r="W3" s="4">
        <v>100</v>
      </c>
      <c r="X3" s="4"/>
      <c r="Y3" s="4">
        <v>6300</v>
      </c>
      <c r="Z3" s="5">
        <v>50000</v>
      </c>
      <c r="AA3" s="5"/>
      <c r="AB3" s="5">
        <v>-4000</v>
      </c>
      <c r="AC3" s="5">
        <v>-4000</v>
      </c>
      <c r="AD3" s="4"/>
      <c r="AE3" s="3">
        <f t="shared" ref="AE3" si="3">SUM(AF3:AL3)</f>
        <v>195400</v>
      </c>
      <c r="AF3" s="4">
        <v>125800</v>
      </c>
      <c r="AG3" s="4">
        <v>69600</v>
      </c>
      <c r="AH3" s="4"/>
      <c r="AI3" s="4"/>
      <c r="AJ3" s="4"/>
      <c r="AK3" s="4"/>
      <c r="AL3" s="4"/>
      <c r="AM3" s="3">
        <f t="shared" ref="AM3" si="4">SUM(AN3:BA3)</f>
        <v>66500</v>
      </c>
      <c r="AN3" s="4"/>
      <c r="AO3" s="6">
        <v>13900</v>
      </c>
      <c r="AP3" s="4"/>
      <c r="AQ3" s="4"/>
      <c r="AR3" s="4">
        <v>100</v>
      </c>
      <c r="AS3" s="4"/>
      <c r="AT3" s="4">
        <v>31000</v>
      </c>
      <c r="AU3" s="4">
        <v>3500</v>
      </c>
      <c r="AV3" s="4">
        <v>5000</v>
      </c>
      <c r="AW3" s="4"/>
      <c r="AX3" s="4"/>
      <c r="AY3" s="4">
        <v>5000</v>
      </c>
      <c r="AZ3" s="4">
        <v>4000</v>
      </c>
      <c r="BA3" s="4">
        <v>4000</v>
      </c>
      <c r="BB3" s="3">
        <f t="shared" ref="BB3" si="5">SUM(BC3:BH3)</f>
        <v>5651</v>
      </c>
      <c r="BC3" s="4"/>
      <c r="BD3" s="4">
        <v>2700</v>
      </c>
      <c r="BE3" s="4">
        <v>1600</v>
      </c>
      <c r="BF3" s="4"/>
      <c r="BG3" s="4">
        <v>1351</v>
      </c>
      <c r="BH3" s="4"/>
      <c r="BI3" s="7">
        <f t="shared" ref="BI3" si="6">SUM(BJ3+BM3+BR3+BW3+CC3)</f>
        <v>320500</v>
      </c>
      <c r="BJ3" s="3">
        <f t="shared" ref="BJ3" si="7">SUM(BK3:BL3)</f>
        <v>0</v>
      </c>
      <c r="BK3" s="4"/>
      <c r="BL3" s="4"/>
      <c r="BM3" s="3">
        <f t="shared" ref="BM3" si="8">SUM(BN3:BQ3)</f>
        <v>0</v>
      </c>
      <c r="BN3" s="4"/>
      <c r="BO3" s="4"/>
      <c r="BP3" s="4"/>
      <c r="BQ3" s="4"/>
      <c r="BR3" s="3">
        <f t="shared" ref="BR3" si="9">SUM(BS3:BV3)</f>
        <v>24650</v>
      </c>
      <c r="BS3" s="4"/>
      <c r="BT3" s="4">
        <v>24650</v>
      </c>
      <c r="BU3" s="4"/>
      <c r="BV3" s="4"/>
      <c r="BW3" s="3">
        <f t="shared" ref="BW3" si="10">SUM(BX3:CB3)</f>
        <v>295850</v>
      </c>
      <c r="BX3" s="4"/>
      <c r="BY3" s="4">
        <v>295850</v>
      </c>
      <c r="BZ3" s="4"/>
      <c r="CA3" s="4"/>
      <c r="CB3" s="4"/>
      <c r="CC3" s="3">
        <f t="shared" ref="CC3" si="11">SUM(CD3:CE3)</f>
        <v>0</v>
      </c>
      <c r="CD3" s="4"/>
      <c r="CE3" s="4"/>
      <c r="CF3" s="3">
        <v>505</v>
      </c>
      <c r="CG3" s="3"/>
      <c r="CH3" s="3"/>
      <c r="CI3" s="8">
        <f t="shared" ref="CI3" si="12">SUM(C3+K3+S3+AE3+AM3+BB3+BI3+CH3+CG3+CF3)</f>
        <v>3723251</v>
      </c>
      <c r="CJ3" s="9">
        <f t="shared" ref="CJ3" si="13">SUM(CK3:CN3)</f>
        <v>2000</v>
      </c>
      <c r="CK3" s="3">
        <v>2000</v>
      </c>
      <c r="CL3" s="3"/>
      <c r="CM3" s="3"/>
      <c r="CN3" s="3"/>
      <c r="CO3" s="9">
        <f t="shared" ref="CO3" si="14">SUM(CX3+CP3)</f>
        <v>30000</v>
      </c>
      <c r="CP3" s="3">
        <f t="shared" ref="CP3" si="15">SUM(CQ3:CW3)</f>
        <v>30000</v>
      </c>
      <c r="CQ3" s="6"/>
      <c r="CR3" s="6"/>
      <c r="CS3" s="6">
        <v>30000</v>
      </c>
      <c r="CT3" s="6"/>
      <c r="CU3" s="6"/>
      <c r="CV3" s="6"/>
      <c r="CW3" s="4"/>
      <c r="CX3" s="3">
        <f t="shared" ref="CX3" si="16">SUM(CY3:DD3)</f>
        <v>0</v>
      </c>
      <c r="CY3" s="4"/>
      <c r="CZ3" s="4"/>
      <c r="DA3" s="4"/>
      <c r="DB3" s="4"/>
      <c r="DC3" s="6"/>
      <c r="DD3" s="4"/>
      <c r="DE3" s="9">
        <f t="shared" ref="DE3" si="17">SUM(DF3:DJ3)</f>
        <v>33788</v>
      </c>
      <c r="DF3" s="3">
        <v>4414.7</v>
      </c>
      <c r="DG3" s="3">
        <v>25634.3</v>
      </c>
      <c r="DH3" s="3"/>
      <c r="DI3" s="3">
        <v>3739</v>
      </c>
      <c r="DJ3" s="3"/>
      <c r="DK3" s="10">
        <f t="shared" ref="DK3" si="18">SUM(CI3+CJ3+CO3+DE3)</f>
        <v>3789039</v>
      </c>
    </row>
  </sheetData>
  <mergeCells count="1">
    <mergeCell ref="B1:D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</dc:creator>
  <cp:lastModifiedBy>РС</cp:lastModifiedBy>
  <dcterms:created xsi:type="dcterms:W3CDTF">2018-11-20T08:45:21Z</dcterms:created>
  <dcterms:modified xsi:type="dcterms:W3CDTF">2018-11-20T09:17:59Z</dcterms:modified>
</cp:coreProperties>
</file>